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10" windowWidth="9825" windowHeight="9540"/>
  </bookViews>
  <sheets>
    <sheet name="2017 Helsedirektoratet" sheetId="21" r:id="rId1"/>
    <sheet name="2 Uformelle treff" sheetId="22" r:id="rId2"/>
    <sheet name="3 Andre arr" sheetId="23" r:id="rId3"/>
    <sheet name="4 medieprofilering" sheetId="24" r:id="rId4"/>
    <sheet name="7 Likemannsapparat" sheetId="25" r:id="rId5"/>
    <sheet name="9 Forprosjekt medl.avis" sheetId="26" r:id="rId6"/>
  </sheets>
  <definedNames>
    <definedName name="_xlnm.Print_Area" localSheetId="0">'2017 Helsedirektoratet'!$A$1:$K$32</definedName>
  </definedNames>
  <calcPr calcId="145621"/>
</workbook>
</file>

<file path=xl/calcChain.xml><?xml version="1.0" encoding="utf-8"?>
<calcChain xmlns="http://schemas.openxmlformats.org/spreadsheetml/2006/main">
  <c r="C37" i="25" l="1"/>
  <c r="C34" i="25"/>
  <c r="C30" i="25"/>
  <c r="C29" i="25"/>
  <c r="C18" i="25"/>
  <c r="I18" i="21" l="1"/>
  <c r="K13" i="21" l="1"/>
  <c r="K14" i="21"/>
  <c r="I31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G31" i="21"/>
  <c r="K27" i="21"/>
  <c r="H31" i="21"/>
  <c r="F31" i="21"/>
  <c r="E31" i="21"/>
  <c r="D31" i="21"/>
  <c r="C31" i="21"/>
  <c r="K30" i="21"/>
  <c r="K29" i="21"/>
  <c r="K28" i="21"/>
  <c r="K12" i="21"/>
  <c r="K11" i="21"/>
  <c r="K10" i="21"/>
  <c r="K9" i="21"/>
  <c r="J31" i="21" l="1"/>
  <c r="K31" i="21" s="1"/>
</calcChain>
</file>

<file path=xl/sharedStrings.xml><?xml version="1.0" encoding="utf-8"?>
<sst xmlns="http://schemas.openxmlformats.org/spreadsheetml/2006/main" count="238" uniqueCount="71">
  <si>
    <t>Rapport</t>
  </si>
  <si>
    <t>Resultatrapport</t>
  </si>
  <si>
    <t>Firma</t>
  </si>
  <si>
    <t>Blærekreftforeningen</t>
  </si>
  <si>
    <t>Søkekriterie</t>
  </si>
  <si>
    <t xml:space="preserve">Fra dato:             </t>
  </si>
  <si>
    <t/>
  </si>
  <si>
    <t xml:space="preserve">Til dato:             </t>
  </si>
  <si>
    <t xml:space="preserve">Prosjekt:             </t>
  </si>
  <si>
    <t>Kontonr</t>
  </si>
  <si>
    <t>Kontonavn</t>
  </si>
  <si>
    <t>Totalt</t>
  </si>
  <si>
    <t>Sum inntekter</t>
  </si>
  <si>
    <t>Sum vare/materialkostnad</t>
  </si>
  <si>
    <t>Dekningsbidrag</t>
  </si>
  <si>
    <t>Sum lønnskostnader</t>
  </si>
  <si>
    <t>Sum annen personalkostnad</t>
  </si>
  <si>
    <t>Sum personalkostnader</t>
  </si>
  <si>
    <t>Sum avskrivninger</t>
  </si>
  <si>
    <t>Sum frakt/transport ved salg</t>
  </si>
  <si>
    <t>Sum kostnader ved produksjon</t>
  </si>
  <si>
    <t>Leie lokaler</t>
  </si>
  <si>
    <t>Sum kostnader lokaler</t>
  </si>
  <si>
    <t>Sum leiekostnader maskiner/inventar</t>
  </si>
  <si>
    <t>Sum kostnadsført verktøy/inventar mv</t>
  </si>
  <si>
    <t>Sum reparasjon og vedlikehold</t>
  </si>
  <si>
    <t>Honorarer innleid hjelp</t>
  </si>
  <si>
    <t>Sum fremmedtjenester</t>
  </si>
  <si>
    <t>Bevertning</t>
  </si>
  <si>
    <t>Sum kontorkostnader</t>
  </si>
  <si>
    <t>Sum telefon porto mv</t>
  </si>
  <si>
    <t>Bilgodtgjørelse, oppgavepliktig</t>
  </si>
  <si>
    <t>Reisekostnad, ikke oppgavepliktig</t>
  </si>
  <si>
    <t>Reisekost ikke oppgpl - lav sats</t>
  </si>
  <si>
    <t>Diettkostnader, ikke oppgavepliktig</t>
  </si>
  <si>
    <t>Reklamekostnad</t>
  </si>
  <si>
    <t>Gaver, fradragsberettiget</t>
  </si>
  <si>
    <t>Sum andre driftskostnader</t>
  </si>
  <si>
    <t>Sum driftskostnader</t>
  </si>
  <si>
    <t>Driftresultat</t>
  </si>
  <si>
    <t>Sum finansposter</t>
  </si>
  <si>
    <t>Sum betalbar skatt og EO poster</t>
  </si>
  <si>
    <t>Finansposter</t>
  </si>
  <si>
    <t>Periodens resultat før disponeringer</t>
  </si>
  <si>
    <t>Sum disponeringer</t>
  </si>
  <si>
    <t>Disponeringer</t>
  </si>
  <si>
    <t>Periodens resultat</t>
  </si>
  <si>
    <t>Gaver, ikke fradragsberettiget</t>
  </si>
  <si>
    <t>Møte, kurs, oppdatering o l</t>
  </si>
  <si>
    <t>Trykksaker</t>
  </si>
  <si>
    <t>Kontorrekvisita</t>
  </si>
  <si>
    <t>Honorar underholdning</t>
  </si>
  <si>
    <t>Rekvisita</t>
  </si>
  <si>
    <t>Spesielt offentlig tilskudd for tjeneste</t>
  </si>
  <si>
    <t>Helsedirektoratet 1-10</t>
  </si>
  <si>
    <t>1 Åpne møter</t>
  </si>
  <si>
    <t>2 Uformelle treff</t>
  </si>
  <si>
    <t>3 Andre arrangement</t>
  </si>
  <si>
    <t>4 Medie-profilering</t>
  </si>
  <si>
    <t>7 Likemannsapparat</t>
  </si>
  <si>
    <t>Porto</t>
  </si>
  <si>
    <t>Egenandel Medlemmer</t>
  </si>
  <si>
    <t>Landsmøte</t>
  </si>
  <si>
    <t>%</t>
  </si>
  <si>
    <t>Hardware og software</t>
  </si>
  <si>
    <t>Reisestipend landsmøter</t>
  </si>
  <si>
    <t>Diettkostnader/utlegg reiser</t>
  </si>
  <si>
    <t>Annonsekostnader</t>
  </si>
  <si>
    <t>9 Forprosjekt medlemsavis</t>
  </si>
  <si>
    <t>5 Brosjyrer/ utsendelser</t>
  </si>
  <si>
    <t>Egenandel medlemmer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</si>
</sst>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Arial"/>
    </font>
    <font>
      <i/>
      <sz val="10"/>
      <color indexed="8"/>
      <name val="Arial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4" fontId="0" fillId="0" borderId="0" xfId="0" applyNumberFormat="1"/>
    <xf numFmtId="164" fontId="0" fillId="0" borderId="0" xfId="0" applyNumberFormat="1" applyFont="1" applyFill="1" applyBorder="1" applyAlignment="1" applyProtection="1"/>
    <xf numFmtId="164" fontId="16" fillId="0" borderId="0" xfId="0" applyNumberFormat="1" applyFont="1"/>
    <xf numFmtId="0" fontId="16" fillId="0" borderId="10" xfId="0" applyFont="1" applyFill="1" applyBorder="1"/>
    <xf numFmtId="164" fontId="16" fillId="0" borderId="10" xfId="0" applyNumberFormat="1" applyFont="1" applyFill="1" applyBorder="1"/>
    <xf numFmtId="0" fontId="0" fillId="0" borderId="0" xfId="0" applyFill="1"/>
    <xf numFmtId="0" fontId="16" fillId="0" borderId="0" xfId="0" applyFont="1" applyAlignment="1">
      <alignment horizontal="center"/>
    </xf>
    <xf numFmtId="164" fontId="0" fillId="0" borderId="0" xfId="0" applyNumberFormat="1" applyFill="1"/>
    <xf numFmtId="0" fontId="16" fillId="0" borderId="0" xfId="0" applyFont="1"/>
    <xf numFmtId="0" fontId="0" fillId="0" borderId="0" xfId="0"/>
    <xf numFmtId="0" fontId="2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4" fontId="0" fillId="0" borderId="0" xfId="0" applyNumberFormat="1"/>
    <xf numFmtId="4" fontId="0" fillId="33" borderId="0" xfId="0" applyNumberFormat="1" applyFill="1"/>
    <xf numFmtId="0" fontId="1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ill="1"/>
    <xf numFmtId="0" fontId="21" fillId="0" borderId="0" xfId="0" applyNumberFormat="1" applyFont="1" applyFill="1" applyBorder="1" applyAlignment="1" applyProtection="1">
      <alignment horizontal="center" wrapText="1"/>
    </xf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pane ySplit="8" topLeftCell="A9" activePane="bottomLeft" state="frozen"/>
      <selection pane="bottomLeft" activeCell="B15" sqref="B15"/>
    </sheetView>
  </sheetViews>
  <sheetFormatPr baseColWidth="10" defaultRowHeight="15" x14ac:dyDescent="0.25"/>
  <cols>
    <col min="1" max="1" width="11.42578125" style="12"/>
    <col min="2" max="2" width="35.5703125" style="12" bestFit="1" customWidth="1"/>
    <col min="3" max="3" width="11.140625" style="12" bestFit="1" customWidth="1"/>
    <col min="4" max="4" width="8.7109375" style="12" customWidth="1"/>
    <col min="5" max="5" width="15.5703125" style="12" bestFit="1" customWidth="1"/>
    <col min="6" max="6" width="20.42578125" style="12" bestFit="1" customWidth="1"/>
    <col min="7" max="7" width="18.28515625" style="12" bestFit="1" customWidth="1"/>
    <col min="8" max="8" width="11.7109375" style="12" customWidth="1"/>
    <col min="9" max="9" width="22" style="12" customWidth="1"/>
    <col min="10" max="10" width="12.7109375" style="3" customWidth="1"/>
    <col min="11" max="16384" width="11.42578125" style="12"/>
  </cols>
  <sheetData>
    <row r="1" spans="1:11" x14ac:dyDescent="0.25">
      <c r="A1" s="1" t="s">
        <v>0</v>
      </c>
      <c r="B1" s="12" t="s">
        <v>1</v>
      </c>
    </row>
    <row r="3" spans="1:11" x14ac:dyDescent="0.25">
      <c r="A3" s="1" t="s">
        <v>2</v>
      </c>
      <c r="B3" s="12" t="s">
        <v>3</v>
      </c>
    </row>
    <row r="4" spans="1:11" x14ac:dyDescent="0.25">
      <c r="A4" s="1" t="s">
        <v>4</v>
      </c>
      <c r="B4" s="2" t="s">
        <v>5</v>
      </c>
      <c r="C4" s="14">
        <v>42736</v>
      </c>
      <c r="D4" s="2"/>
      <c r="E4" s="2"/>
      <c r="F4" s="2"/>
      <c r="G4" s="2"/>
      <c r="H4" s="2"/>
      <c r="I4" s="2"/>
    </row>
    <row r="5" spans="1:11" x14ac:dyDescent="0.25">
      <c r="A5" s="12" t="s">
        <v>6</v>
      </c>
      <c r="B5" s="2" t="s">
        <v>7</v>
      </c>
      <c r="C5" s="14">
        <v>43100</v>
      </c>
      <c r="D5" s="2"/>
      <c r="E5" s="2"/>
      <c r="F5" s="2"/>
      <c r="G5" s="2"/>
      <c r="H5" s="2"/>
      <c r="I5" s="2"/>
    </row>
    <row r="6" spans="1:11" x14ac:dyDescent="0.25">
      <c r="A6" s="12" t="s">
        <v>6</v>
      </c>
      <c r="B6" s="2" t="s">
        <v>8</v>
      </c>
      <c r="C6" s="13" t="s">
        <v>54</v>
      </c>
      <c r="D6" s="2"/>
      <c r="E6" s="2"/>
      <c r="F6" s="2"/>
      <c r="G6" s="2"/>
      <c r="H6" s="2"/>
      <c r="I6" s="2"/>
    </row>
    <row r="7" spans="1:11" x14ac:dyDescent="0.25">
      <c r="A7" s="12" t="s">
        <v>6</v>
      </c>
    </row>
    <row r="8" spans="1:11" ht="39" x14ac:dyDescent="0.25">
      <c r="A8" s="1" t="s">
        <v>9</v>
      </c>
      <c r="B8" s="1" t="s">
        <v>10</v>
      </c>
      <c r="C8" s="17">
        <v>10</v>
      </c>
      <c r="D8" s="20" t="s">
        <v>55</v>
      </c>
      <c r="E8" s="18" t="s">
        <v>56</v>
      </c>
      <c r="F8" s="18" t="s">
        <v>57</v>
      </c>
      <c r="G8" s="18" t="s">
        <v>58</v>
      </c>
      <c r="H8" s="20" t="s">
        <v>69</v>
      </c>
      <c r="I8" s="18" t="s">
        <v>59</v>
      </c>
      <c r="J8" s="20" t="s">
        <v>68</v>
      </c>
      <c r="K8" s="9" t="s">
        <v>11</v>
      </c>
    </row>
    <row r="9" spans="1:11" x14ac:dyDescent="0.25">
      <c r="A9" s="12">
        <v>3440</v>
      </c>
      <c r="B9" s="12" t="s">
        <v>53</v>
      </c>
      <c r="C9" s="4">
        <v>-350000</v>
      </c>
      <c r="D9" s="4"/>
      <c r="E9" s="4"/>
      <c r="F9" s="4"/>
      <c r="G9" s="4"/>
      <c r="H9" s="4"/>
      <c r="I9" s="10"/>
      <c r="J9" s="10"/>
      <c r="K9" s="5">
        <f>SUM(C9:J9)</f>
        <v>-350000</v>
      </c>
    </row>
    <row r="10" spans="1:11" x14ac:dyDescent="0.25">
      <c r="A10" s="12" t="s">
        <v>6</v>
      </c>
      <c r="C10" s="10"/>
      <c r="D10" s="10"/>
      <c r="E10" s="10"/>
      <c r="F10" s="10"/>
      <c r="G10" s="10"/>
      <c r="H10" s="10"/>
      <c r="I10" s="4"/>
      <c r="J10" s="4"/>
      <c r="K10" s="5">
        <f>SUM(C10:J10)</f>
        <v>0</v>
      </c>
    </row>
    <row r="11" spans="1:11" x14ac:dyDescent="0.25">
      <c r="A11" s="12">
        <v>6300</v>
      </c>
      <c r="B11" s="12" t="s">
        <v>21</v>
      </c>
      <c r="C11" s="10"/>
      <c r="D11" s="10"/>
      <c r="E11" s="10"/>
      <c r="F11" s="10"/>
      <c r="G11" s="10"/>
      <c r="H11" s="10"/>
      <c r="I11" s="4"/>
      <c r="J11" s="4"/>
      <c r="K11" s="5">
        <f>SUM(C11:J11)</f>
        <v>0</v>
      </c>
    </row>
    <row r="12" spans="1:11" x14ac:dyDescent="0.25">
      <c r="A12" s="12">
        <v>6560</v>
      </c>
      <c r="B12" s="12" t="s">
        <v>52</v>
      </c>
      <c r="C12" s="10"/>
      <c r="D12" s="10"/>
      <c r="E12" s="10"/>
      <c r="F12" s="10"/>
      <c r="G12" s="10"/>
      <c r="H12" s="10"/>
      <c r="I12" s="4"/>
      <c r="J12" s="4"/>
      <c r="K12" s="5">
        <f>SUM(C12:J12)</f>
        <v>0</v>
      </c>
    </row>
    <row r="13" spans="1:11" x14ac:dyDescent="0.25">
      <c r="A13" s="12">
        <v>6590</v>
      </c>
      <c r="B13" s="12" t="s">
        <v>64</v>
      </c>
      <c r="C13" s="10"/>
      <c r="D13" s="10"/>
      <c r="E13" s="10"/>
      <c r="F13" s="10"/>
      <c r="G13" s="10"/>
      <c r="H13" s="10"/>
      <c r="I13" s="4"/>
      <c r="J13" s="4">
        <v>7194</v>
      </c>
      <c r="K13" s="5">
        <f t="shared" ref="K13:K14" si="0">SUM(C13:J13)</f>
        <v>7194</v>
      </c>
    </row>
    <row r="14" spans="1:11" x14ac:dyDescent="0.25">
      <c r="A14" s="12">
        <v>6720</v>
      </c>
      <c r="B14" s="12" t="s">
        <v>26</v>
      </c>
      <c r="C14" s="10"/>
      <c r="D14" s="10"/>
      <c r="E14" s="10">
        <v>1200</v>
      </c>
      <c r="F14" s="10"/>
      <c r="G14" s="10"/>
      <c r="H14" s="10"/>
      <c r="I14" s="4">
        <v>12736</v>
      </c>
      <c r="J14" s="4"/>
      <c r="K14" s="5">
        <f t="shared" si="0"/>
        <v>13936</v>
      </c>
    </row>
    <row r="15" spans="1:11" x14ac:dyDescent="0.25">
      <c r="A15" s="12">
        <v>6740</v>
      </c>
      <c r="B15" s="12" t="s">
        <v>51</v>
      </c>
      <c r="C15" s="10"/>
      <c r="D15" s="10"/>
      <c r="E15" s="10"/>
      <c r="F15" s="10">
        <v>14451</v>
      </c>
      <c r="G15" s="10"/>
      <c r="H15" s="10"/>
      <c r="I15" s="4"/>
      <c r="J15" s="4"/>
      <c r="K15" s="5">
        <f t="shared" ref="K15:K31" si="1">SUM(C15:J15)</f>
        <v>14451</v>
      </c>
    </row>
    <row r="16" spans="1:11" x14ac:dyDescent="0.25">
      <c r="A16" s="12">
        <v>6800</v>
      </c>
      <c r="B16" s="12" t="s">
        <v>50</v>
      </c>
      <c r="C16" s="10"/>
      <c r="D16" s="10"/>
      <c r="E16" s="10"/>
      <c r="F16" s="10">
        <v>5295.89</v>
      </c>
      <c r="G16" s="4"/>
      <c r="H16" s="4"/>
      <c r="I16" s="4"/>
      <c r="J16" s="4"/>
      <c r="K16" s="5">
        <f t="shared" si="1"/>
        <v>5295.89</v>
      </c>
    </row>
    <row r="17" spans="1:11" x14ac:dyDescent="0.25">
      <c r="A17" s="12">
        <v>6820</v>
      </c>
      <c r="B17" s="12" t="s">
        <v>49</v>
      </c>
      <c r="C17" s="10"/>
      <c r="D17" s="10"/>
      <c r="E17" s="10"/>
      <c r="F17" s="10"/>
      <c r="G17" s="4">
        <v>5055.41</v>
      </c>
      <c r="H17" s="4"/>
      <c r="I17" s="4"/>
      <c r="J17" s="4"/>
      <c r="K17" s="5">
        <f t="shared" si="1"/>
        <v>5055.41</v>
      </c>
    </row>
    <row r="18" spans="1:11" x14ac:dyDescent="0.25">
      <c r="A18" s="12">
        <v>6860</v>
      </c>
      <c r="B18" s="12" t="s">
        <v>48</v>
      </c>
      <c r="C18" s="10"/>
      <c r="D18" s="10"/>
      <c r="E18" s="4">
        <v>1300</v>
      </c>
      <c r="F18" s="4"/>
      <c r="G18" s="4"/>
      <c r="H18" s="4"/>
      <c r="I18" s="4">
        <f>32480-10187.5</f>
        <v>22292.5</v>
      </c>
      <c r="J18" s="4"/>
      <c r="K18" s="5">
        <f t="shared" si="1"/>
        <v>23592.5</v>
      </c>
    </row>
    <row r="19" spans="1:11" x14ac:dyDescent="0.25">
      <c r="A19" s="12">
        <v>6861</v>
      </c>
      <c r="B19" s="12" t="s">
        <v>28</v>
      </c>
      <c r="C19" s="10"/>
      <c r="D19" s="10"/>
      <c r="E19" s="4">
        <v>8162.61</v>
      </c>
      <c r="F19" s="10">
        <v>132.6</v>
      </c>
      <c r="G19" s="10"/>
      <c r="H19" s="10"/>
      <c r="I19" s="4"/>
      <c r="J19" s="4"/>
      <c r="K19" s="5">
        <f t="shared" si="1"/>
        <v>8295.2099999999991</v>
      </c>
    </row>
    <row r="20" spans="1:11" x14ac:dyDescent="0.25">
      <c r="A20" s="12">
        <v>6862</v>
      </c>
      <c r="B20" s="12" t="s">
        <v>62</v>
      </c>
      <c r="C20" s="10"/>
      <c r="D20" s="10"/>
      <c r="E20" s="4"/>
      <c r="F20" s="10">
        <v>137019</v>
      </c>
      <c r="G20" s="10"/>
      <c r="H20" s="10"/>
      <c r="I20" s="4"/>
      <c r="J20" s="4"/>
      <c r="K20" s="5">
        <f t="shared" si="1"/>
        <v>137019</v>
      </c>
    </row>
    <row r="21" spans="1:11" x14ac:dyDescent="0.25">
      <c r="A21" s="12">
        <v>3180</v>
      </c>
      <c r="B21" s="12" t="s">
        <v>70</v>
      </c>
      <c r="C21" s="19"/>
      <c r="D21" s="19"/>
      <c r="E21" s="4"/>
      <c r="F21" s="10">
        <v>-51276</v>
      </c>
      <c r="G21" s="10"/>
      <c r="H21" s="10"/>
      <c r="I21" s="4"/>
      <c r="J21" s="4"/>
      <c r="K21" s="5">
        <f t="shared" si="1"/>
        <v>-51276</v>
      </c>
    </row>
    <row r="22" spans="1:11" x14ac:dyDescent="0.25">
      <c r="A22" s="12">
        <v>6940</v>
      </c>
      <c r="B22" s="12" t="s">
        <v>60</v>
      </c>
      <c r="C22" s="10"/>
      <c r="D22" s="10"/>
      <c r="E22" s="4"/>
      <c r="F22" s="10"/>
      <c r="G22" s="10"/>
      <c r="H22" s="10"/>
      <c r="I22" s="4"/>
      <c r="J22" s="4"/>
      <c r="K22" s="5">
        <f t="shared" si="1"/>
        <v>0</v>
      </c>
    </row>
    <row r="23" spans="1:11" x14ac:dyDescent="0.25">
      <c r="A23" s="12">
        <v>7100</v>
      </c>
      <c r="B23" s="12" t="s">
        <v>31</v>
      </c>
      <c r="C23" s="10"/>
      <c r="D23" s="10"/>
      <c r="E23" s="10">
        <v>300</v>
      </c>
      <c r="F23" s="10">
        <v>1589</v>
      </c>
      <c r="G23" s="4"/>
      <c r="H23" s="4"/>
      <c r="I23" s="4"/>
      <c r="J23" s="4"/>
      <c r="K23" s="5">
        <f t="shared" si="1"/>
        <v>1889</v>
      </c>
    </row>
    <row r="24" spans="1:11" x14ac:dyDescent="0.25">
      <c r="A24" s="12">
        <v>7140</v>
      </c>
      <c r="B24" s="12" t="s">
        <v>32</v>
      </c>
      <c r="C24" s="10"/>
      <c r="D24" s="4"/>
      <c r="E24" s="4">
        <v>1563</v>
      </c>
      <c r="F24" s="4">
        <v>2172</v>
      </c>
      <c r="G24" s="4"/>
      <c r="H24" s="4"/>
      <c r="I24" s="4">
        <v>74</v>
      </c>
      <c r="J24" s="4"/>
      <c r="K24" s="5">
        <f t="shared" si="1"/>
        <v>3809</v>
      </c>
    </row>
    <row r="25" spans="1:11" x14ac:dyDescent="0.25">
      <c r="A25" s="12">
        <v>7141</v>
      </c>
      <c r="B25" s="12" t="s">
        <v>65</v>
      </c>
      <c r="C25" s="10"/>
      <c r="D25" s="4"/>
      <c r="E25" s="4"/>
      <c r="F25" s="4">
        <v>8000</v>
      </c>
      <c r="G25" s="4"/>
      <c r="H25" s="4"/>
      <c r="I25" s="4">
        <v>3559</v>
      </c>
      <c r="J25" s="4"/>
      <c r="K25" s="5">
        <f t="shared" si="1"/>
        <v>11559</v>
      </c>
    </row>
    <row r="26" spans="1:11" x14ac:dyDescent="0.25">
      <c r="A26" s="12">
        <v>7145</v>
      </c>
      <c r="B26" s="12" t="s">
        <v>33</v>
      </c>
      <c r="C26" s="10"/>
      <c r="D26" s="4"/>
      <c r="E26" s="4">
        <v>8452</v>
      </c>
      <c r="F26" s="4">
        <v>13062.81</v>
      </c>
      <c r="G26" s="4"/>
      <c r="H26" s="4"/>
      <c r="I26" s="4"/>
      <c r="J26" s="4"/>
      <c r="K26" s="5">
        <f t="shared" si="1"/>
        <v>21514.809999999998</v>
      </c>
    </row>
    <row r="27" spans="1:11" x14ac:dyDescent="0.25">
      <c r="A27" s="12">
        <v>7160</v>
      </c>
      <c r="B27" s="12" t="s">
        <v>34</v>
      </c>
      <c r="C27" s="10"/>
      <c r="D27" s="10"/>
      <c r="E27" s="4">
        <v>599</v>
      </c>
      <c r="F27" s="10">
        <v>262</v>
      </c>
      <c r="G27" s="4"/>
      <c r="H27" s="4"/>
      <c r="I27" s="4"/>
      <c r="J27" s="4"/>
      <c r="K27" s="5">
        <f t="shared" si="1"/>
        <v>861</v>
      </c>
    </row>
    <row r="28" spans="1:11" x14ac:dyDescent="0.25">
      <c r="A28" s="12">
        <v>7320</v>
      </c>
      <c r="B28" s="12" t="s">
        <v>35</v>
      </c>
      <c r="C28" s="10"/>
      <c r="D28" s="10"/>
      <c r="E28" s="4">
        <v>82450.27</v>
      </c>
      <c r="F28" s="4">
        <v>31250</v>
      </c>
      <c r="G28" s="4">
        <v>47375</v>
      </c>
      <c r="H28" s="4"/>
      <c r="I28" s="4"/>
      <c r="J28" s="4"/>
      <c r="K28" s="5">
        <f t="shared" si="1"/>
        <v>161075.27000000002</v>
      </c>
    </row>
    <row r="29" spans="1:11" x14ac:dyDescent="0.25">
      <c r="A29" s="12">
        <v>7420</v>
      </c>
      <c r="B29" s="12" t="s">
        <v>36</v>
      </c>
      <c r="C29" s="10"/>
      <c r="D29" s="4"/>
      <c r="E29" s="4">
        <v>300</v>
      </c>
      <c r="F29" s="10"/>
      <c r="G29" s="10"/>
      <c r="H29" s="10"/>
      <c r="I29" s="4">
        <v>484</v>
      </c>
      <c r="J29" s="4"/>
      <c r="K29" s="5">
        <f t="shared" si="1"/>
        <v>784</v>
      </c>
    </row>
    <row r="30" spans="1:11" x14ac:dyDescent="0.25">
      <c r="A30" s="12">
        <v>7430</v>
      </c>
      <c r="B30" s="12" t="s">
        <v>47</v>
      </c>
      <c r="C30" s="10"/>
      <c r="D30" s="4"/>
      <c r="E30" s="4">
        <v>1114.9000000000001</v>
      </c>
      <c r="F30" s="10">
        <v>1753.7</v>
      </c>
      <c r="G30" s="10"/>
      <c r="H30" s="10"/>
      <c r="I30" s="4">
        <v>239.8</v>
      </c>
      <c r="J30" s="4"/>
      <c r="K30" s="5">
        <f t="shared" si="1"/>
        <v>3108.4000000000005</v>
      </c>
    </row>
    <row r="31" spans="1:11" s="8" customFormat="1" ht="15.75" thickBot="1" x14ac:dyDescent="0.3">
      <c r="A31" s="6" t="s">
        <v>6</v>
      </c>
      <c r="B31" s="6" t="s">
        <v>46</v>
      </c>
      <c r="C31" s="7">
        <f t="shared" ref="C31:J31" si="2">SUM(C9:C30)</f>
        <v>-350000</v>
      </c>
      <c r="D31" s="7">
        <f t="shared" si="2"/>
        <v>0</v>
      </c>
      <c r="E31" s="7">
        <f t="shared" si="2"/>
        <v>105441.78</v>
      </c>
      <c r="F31" s="7">
        <f t="shared" si="2"/>
        <v>163712</v>
      </c>
      <c r="G31" s="7">
        <f t="shared" si="2"/>
        <v>52430.41</v>
      </c>
      <c r="H31" s="7">
        <f t="shared" si="2"/>
        <v>0</v>
      </c>
      <c r="I31" s="7">
        <f t="shared" si="2"/>
        <v>39385.300000000003</v>
      </c>
      <c r="J31" s="7">
        <f t="shared" si="2"/>
        <v>7194</v>
      </c>
      <c r="K31" s="7">
        <f t="shared" si="1"/>
        <v>18163.490000000005</v>
      </c>
    </row>
    <row r="32" spans="1:11" ht="15.75" thickTop="1" x14ac:dyDescent="0.25">
      <c r="G32" s="8"/>
      <c r="H32" s="8"/>
      <c r="I32" s="8"/>
      <c r="J32" s="10"/>
      <c r="K32" s="3"/>
    </row>
    <row r="34" spans="6:10" x14ac:dyDescent="0.25">
      <c r="F34" s="15"/>
      <c r="J34" s="15"/>
    </row>
    <row r="35" spans="6:10" x14ac:dyDescent="0.25">
      <c r="F35" s="15"/>
      <c r="J35" s="15"/>
    </row>
    <row r="36" spans="6:10" x14ac:dyDescent="0.25">
      <c r="F36" s="15"/>
      <c r="J36" s="12"/>
    </row>
    <row r="37" spans="6:10" x14ac:dyDescent="0.25">
      <c r="J37" s="15"/>
    </row>
    <row r="38" spans="6:10" x14ac:dyDescent="0.25">
      <c r="J38" s="12"/>
    </row>
    <row r="39" spans="6:10" x14ac:dyDescent="0.25">
      <c r="F39" s="15"/>
      <c r="J39" s="12"/>
    </row>
    <row r="40" spans="6:10" x14ac:dyDescent="0.25">
      <c r="J40" s="15"/>
    </row>
    <row r="41" spans="6:10" x14ac:dyDescent="0.25">
      <c r="J41" s="12"/>
    </row>
    <row r="42" spans="6:10" x14ac:dyDescent="0.25">
      <c r="J42" s="12"/>
    </row>
    <row r="43" spans="6:10" x14ac:dyDescent="0.25">
      <c r="J43" s="12"/>
    </row>
    <row r="44" spans="6:10" x14ac:dyDescent="0.25">
      <c r="J44" s="15"/>
    </row>
    <row r="45" spans="6:10" x14ac:dyDescent="0.25">
      <c r="J45" s="12"/>
    </row>
    <row r="46" spans="6:10" x14ac:dyDescent="0.25">
      <c r="J46" s="12"/>
    </row>
    <row r="47" spans="6:10" x14ac:dyDescent="0.25">
      <c r="J47" s="15"/>
    </row>
    <row r="48" spans="6:10" x14ac:dyDescent="0.25">
      <c r="J48" s="15"/>
    </row>
    <row r="49" spans="6:10" x14ac:dyDescent="0.25">
      <c r="J49" s="15"/>
    </row>
    <row r="50" spans="6:10" x14ac:dyDescent="0.25">
      <c r="F50" s="15"/>
    </row>
    <row r="51" spans="6:10" x14ac:dyDescent="0.25">
      <c r="F51" s="15"/>
    </row>
  </sheetData>
  <pageMargins left="0.74803149606299213" right="0.74803149606299213" top="0.98425196850393704" bottom="0.98425196850393704" header="0.51181102362204722" footer="0.51181102362204722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38" sqref="A38"/>
    </sheetView>
  </sheetViews>
  <sheetFormatPr baseColWidth="10" defaultRowHeight="15" x14ac:dyDescent="0.25"/>
  <cols>
    <col min="1" max="1" width="11.42578125" style="12"/>
    <col min="2" max="2" width="35.5703125" style="12" bestFit="1" customWidth="1"/>
    <col min="3" max="16384" width="11.42578125" style="12"/>
  </cols>
  <sheetData>
    <row r="1" spans="1:4" s="11" customFormat="1" x14ac:dyDescent="0.25">
      <c r="A1" s="11" t="s">
        <v>9</v>
      </c>
      <c r="B1" s="11" t="s">
        <v>10</v>
      </c>
      <c r="C1" s="11" t="s">
        <v>11</v>
      </c>
      <c r="D1" s="11" t="s">
        <v>63</v>
      </c>
    </row>
    <row r="2" spans="1:4" x14ac:dyDescent="0.25">
      <c r="B2" s="12" t="s">
        <v>12</v>
      </c>
      <c r="C2" s="12">
        <v>0</v>
      </c>
    </row>
    <row r="3" spans="1:4" x14ac:dyDescent="0.25">
      <c r="B3" s="12" t="s">
        <v>13</v>
      </c>
      <c r="C3" s="12">
        <v>0</v>
      </c>
    </row>
    <row r="4" spans="1:4" x14ac:dyDescent="0.25">
      <c r="B4" s="12" t="s">
        <v>14</v>
      </c>
      <c r="C4" s="12">
        <v>0</v>
      </c>
    </row>
    <row r="5" spans="1:4" x14ac:dyDescent="0.25">
      <c r="B5" s="12" t="s">
        <v>15</v>
      </c>
      <c r="C5" s="12">
        <v>0</v>
      </c>
    </row>
    <row r="6" spans="1:4" x14ac:dyDescent="0.25">
      <c r="B6" s="12" t="s">
        <v>16</v>
      </c>
      <c r="C6" s="12">
        <v>0</v>
      </c>
    </row>
    <row r="7" spans="1:4" x14ac:dyDescent="0.25">
      <c r="B7" s="12" t="s">
        <v>17</v>
      </c>
      <c r="C7" s="12">
        <v>0</v>
      </c>
    </row>
    <row r="8" spans="1:4" x14ac:dyDescent="0.25">
      <c r="B8" s="12" t="s">
        <v>18</v>
      </c>
      <c r="C8" s="12">
        <v>0</v>
      </c>
    </row>
    <row r="9" spans="1:4" x14ac:dyDescent="0.25">
      <c r="B9" s="12" t="s">
        <v>19</v>
      </c>
      <c r="C9" s="12">
        <v>0</v>
      </c>
    </row>
    <row r="10" spans="1:4" x14ac:dyDescent="0.25">
      <c r="B10" s="12" t="s">
        <v>20</v>
      </c>
      <c r="C10" s="12">
        <v>0</v>
      </c>
    </row>
    <row r="11" spans="1:4" x14ac:dyDescent="0.25">
      <c r="B11" s="12" t="s">
        <v>22</v>
      </c>
      <c r="C11" s="12">
        <v>0</v>
      </c>
    </row>
    <row r="12" spans="1:4" x14ac:dyDescent="0.25">
      <c r="B12" s="12" t="s">
        <v>23</v>
      </c>
      <c r="C12" s="12">
        <v>0</v>
      </c>
    </row>
    <row r="13" spans="1:4" x14ac:dyDescent="0.25">
      <c r="B13" s="12" t="s">
        <v>24</v>
      </c>
      <c r="C13" s="12">
        <v>0</v>
      </c>
    </row>
    <row r="14" spans="1:4" x14ac:dyDescent="0.25">
      <c r="B14" s="12" t="s">
        <v>25</v>
      </c>
      <c r="C14" s="12">
        <v>0</v>
      </c>
    </row>
    <row r="15" spans="1:4" x14ac:dyDescent="0.25">
      <c r="A15" s="12">
        <v>6720</v>
      </c>
      <c r="B15" s="12" t="s">
        <v>26</v>
      </c>
      <c r="C15" s="15">
        <v>1200</v>
      </c>
    </row>
    <row r="16" spans="1:4" x14ac:dyDescent="0.25">
      <c r="B16" s="12" t="s">
        <v>27</v>
      </c>
      <c r="C16" s="15">
        <v>1200</v>
      </c>
    </row>
    <row r="17" spans="1:3" x14ac:dyDescent="0.25">
      <c r="A17" s="12">
        <v>6860</v>
      </c>
      <c r="B17" s="12" t="s">
        <v>48</v>
      </c>
      <c r="C17" s="15">
        <v>1300</v>
      </c>
    </row>
    <row r="18" spans="1:3" x14ac:dyDescent="0.25">
      <c r="A18" s="12">
        <v>6861</v>
      </c>
      <c r="B18" s="12" t="s">
        <v>28</v>
      </c>
      <c r="C18" s="15">
        <v>8162.61</v>
      </c>
    </row>
    <row r="19" spans="1:3" x14ac:dyDescent="0.25">
      <c r="B19" s="12" t="s">
        <v>29</v>
      </c>
      <c r="C19" s="15">
        <v>9462.61</v>
      </c>
    </row>
    <row r="20" spans="1:3" x14ac:dyDescent="0.25">
      <c r="B20" s="12" t="s">
        <v>30</v>
      </c>
      <c r="C20" s="12">
        <v>0</v>
      </c>
    </row>
    <row r="21" spans="1:3" x14ac:dyDescent="0.25">
      <c r="A21" s="12">
        <v>7100</v>
      </c>
      <c r="B21" s="12" t="s">
        <v>31</v>
      </c>
      <c r="C21" s="12">
        <v>300</v>
      </c>
    </row>
    <row r="22" spans="1:3" x14ac:dyDescent="0.25">
      <c r="A22" s="12">
        <v>7140</v>
      </c>
      <c r="B22" s="12" t="s">
        <v>32</v>
      </c>
      <c r="C22" s="15">
        <v>1563</v>
      </c>
    </row>
    <row r="23" spans="1:3" x14ac:dyDescent="0.25">
      <c r="A23" s="12">
        <v>7145</v>
      </c>
      <c r="B23" s="12" t="s">
        <v>33</v>
      </c>
      <c r="C23" s="15">
        <v>8452</v>
      </c>
    </row>
    <row r="24" spans="1:3" x14ac:dyDescent="0.25">
      <c r="A24" s="12">
        <v>7160</v>
      </c>
      <c r="B24" s="12" t="s">
        <v>66</v>
      </c>
      <c r="C24" s="12">
        <v>599</v>
      </c>
    </row>
    <row r="25" spans="1:3" x14ac:dyDescent="0.25">
      <c r="A25" s="12">
        <v>7320</v>
      </c>
      <c r="B25" s="12" t="s">
        <v>67</v>
      </c>
      <c r="C25" s="15">
        <v>82450.27</v>
      </c>
    </row>
    <row r="26" spans="1:3" x14ac:dyDescent="0.25">
      <c r="A26" s="12">
        <v>7420</v>
      </c>
      <c r="B26" s="12" t="s">
        <v>36</v>
      </c>
      <c r="C26" s="12">
        <v>300</v>
      </c>
    </row>
    <row r="27" spans="1:3" x14ac:dyDescent="0.25">
      <c r="A27" s="12">
        <v>7430</v>
      </c>
      <c r="B27" s="12" t="s">
        <v>47</v>
      </c>
      <c r="C27" s="15">
        <v>1114.9000000000001</v>
      </c>
    </row>
    <row r="28" spans="1:3" x14ac:dyDescent="0.25">
      <c r="B28" s="12" t="s">
        <v>37</v>
      </c>
      <c r="C28" s="15">
        <v>94779.17</v>
      </c>
    </row>
    <row r="29" spans="1:3" x14ac:dyDescent="0.25">
      <c r="B29" s="12" t="s">
        <v>38</v>
      </c>
      <c r="C29" s="15">
        <v>105441.78</v>
      </c>
    </row>
    <row r="30" spans="1:3" x14ac:dyDescent="0.25">
      <c r="B30" s="12" t="s">
        <v>39</v>
      </c>
      <c r="C30" s="15">
        <v>105441.78</v>
      </c>
    </row>
    <row r="31" spans="1:3" x14ac:dyDescent="0.25">
      <c r="B31" s="12" t="s">
        <v>40</v>
      </c>
      <c r="C31" s="12">
        <v>0</v>
      </c>
    </row>
    <row r="32" spans="1:3" x14ac:dyDescent="0.25">
      <c r="B32" s="12" t="s">
        <v>41</v>
      </c>
      <c r="C32" s="12">
        <v>0</v>
      </c>
    </row>
    <row r="33" spans="2:3" x14ac:dyDescent="0.25">
      <c r="B33" s="12" t="s">
        <v>42</v>
      </c>
      <c r="C33" s="12">
        <v>0</v>
      </c>
    </row>
    <row r="34" spans="2:3" x14ac:dyDescent="0.25">
      <c r="B34" s="12" t="s">
        <v>43</v>
      </c>
      <c r="C34" s="15">
        <v>105441.78</v>
      </c>
    </row>
    <row r="35" spans="2:3" x14ac:dyDescent="0.25">
      <c r="B35" s="12" t="s">
        <v>44</v>
      </c>
      <c r="C35" s="12">
        <v>0</v>
      </c>
    </row>
    <row r="36" spans="2:3" x14ac:dyDescent="0.25">
      <c r="B36" s="12" t="s">
        <v>45</v>
      </c>
      <c r="C36" s="12">
        <v>0</v>
      </c>
    </row>
    <row r="37" spans="2:3" x14ac:dyDescent="0.25">
      <c r="B37" s="12" t="s">
        <v>46</v>
      </c>
      <c r="C37" s="16">
        <v>105441.78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sqref="A1:XFD1"/>
    </sheetView>
  </sheetViews>
  <sheetFormatPr baseColWidth="10" defaultRowHeight="15" x14ac:dyDescent="0.25"/>
  <cols>
    <col min="1" max="1" width="11.42578125" style="12"/>
    <col min="2" max="2" width="35.5703125" style="12" bestFit="1" customWidth="1"/>
    <col min="3" max="16384" width="11.42578125" style="12"/>
  </cols>
  <sheetData>
    <row r="1" spans="1:4" s="11" customFormat="1" x14ac:dyDescent="0.25">
      <c r="A1" s="11" t="s">
        <v>9</v>
      </c>
      <c r="B1" s="11" t="s">
        <v>10</v>
      </c>
      <c r="C1" s="11" t="s">
        <v>11</v>
      </c>
      <c r="D1" s="11" t="s">
        <v>63</v>
      </c>
    </row>
    <row r="2" spans="1:4" x14ac:dyDescent="0.25">
      <c r="A2" s="12">
        <v>3180</v>
      </c>
      <c r="B2" s="12" t="s">
        <v>61</v>
      </c>
      <c r="C2" s="15">
        <v>-51276</v>
      </c>
    </row>
    <row r="3" spans="1:4" x14ac:dyDescent="0.25">
      <c r="B3" s="12" t="s">
        <v>12</v>
      </c>
      <c r="C3" s="15">
        <v>-51276</v>
      </c>
      <c r="D3" s="12">
        <v>-100</v>
      </c>
    </row>
    <row r="4" spans="1:4" x14ac:dyDescent="0.25">
      <c r="B4" s="12" t="s">
        <v>13</v>
      </c>
      <c r="C4" s="12">
        <v>0</v>
      </c>
      <c r="D4" s="12">
        <v>0</v>
      </c>
    </row>
    <row r="5" spans="1:4" x14ac:dyDescent="0.25">
      <c r="B5" s="12" t="s">
        <v>14</v>
      </c>
      <c r="C5" s="15">
        <v>-51276</v>
      </c>
      <c r="D5" s="12">
        <v>-100</v>
      </c>
    </row>
    <row r="6" spans="1:4" x14ac:dyDescent="0.25">
      <c r="B6" s="12" t="s">
        <v>15</v>
      </c>
      <c r="C6" s="12">
        <v>0</v>
      </c>
      <c r="D6" s="12">
        <v>0</v>
      </c>
    </row>
    <row r="7" spans="1:4" x14ac:dyDescent="0.25">
      <c r="B7" s="12" t="s">
        <v>16</v>
      </c>
      <c r="C7" s="12">
        <v>0</v>
      </c>
      <c r="D7" s="12">
        <v>0</v>
      </c>
    </row>
    <row r="8" spans="1:4" x14ac:dyDescent="0.25">
      <c r="B8" s="12" t="s">
        <v>17</v>
      </c>
      <c r="C8" s="12">
        <v>0</v>
      </c>
      <c r="D8" s="12">
        <v>0</v>
      </c>
    </row>
    <row r="9" spans="1:4" x14ac:dyDescent="0.25">
      <c r="B9" s="12" t="s">
        <v>18</v>
      </c>
      <c r="C9" s="12">
        <v>0</v>
      </c>
      <c r="D9" s="12">
        <v>0</v>
      </c>
    </row>
    <row r="10" spans="1:4" x14ac:dyDescent="0.25">
      <c r="B10" s="12" t="s">
        <v>19</v>
      </c>
      <c r="C10" s="12">
        <v>0</v>
      </c>
      <c r="D10" s="12">
        <v>0</v>
      </c>
    </row>
    <row r="11" spans="1:4" x14ac:dyDescent="0.25">
      <c r="B11" s="12" t="s">
        <v>20</v>
      </c>
      <c r="C11" s="12">
        <v>0</v>
      </c>
      <c r="D11" s="12">
        <v>0</v>
      </c>
    </row>
    <row r="12" spans="1:4" x14ac:dyDescent="0.25">
      <c r="B12" s="12" t="s">
        <v>22</v>
      </c>
      <c r="C12" s="12">
        <v>0</v>
      </c>
      <c r="D12" s="12">
        <v>0</v>
      </c>
    </row>
    <row r="13" spans="1:4" x14ac:dyDescent="0.25">
      <c r="B13" s="12" t="s">
        <v>23</v>
      </c>
      <c r="C13" s="12">
        <v>0</v>
      </c>
      <c r="D13" s="12">
        <v>0</v>
      </c>
    </row>
    <row r="14" spans="1:4" x14ac:dyDescent="0.25">
      <c r="B14" s="12" t="s">
        <v>24</v>
      </c>
      <c r="C14" s="12">
        <v>0</v>
      </c>
      <c r="D14" s="12">
        <v>0</v>
      </c>
    </row>
    <row r="15" spans="1:4" x14ac:dyDescent="0.25">
      <c r="B15" s="12" t="s">
        <v>25</v>
      </c>
      <c r="C15" s="12">
        <v>0</v>
      </c>
      <c r="D15" s="12">
        <v>0</v>
      </c>
    </row>
    <row r="16" spans="1:4" x14ac:dyDescent="0.25">
      <c r="A16" s="12">
        <v>6740</v>
      </c>
      <c r="B16" s="12" t="s">
        <v>51</v>
      </c>
      <c r="C16" s="15">
        <v>14451</v>
      </c>
    </row>
    <row r="17" spans="1:4" x14ac:dyDescent="0.25">
      <c r="B17" s="12" t="s">
        <v>27</v>
      </c>
      <c r="C17" s="15">
        <v>14451</v>
      </c>
      <c r="D17" s="12">
        <v>28.18</v>
      </c>
    </row>
    <row r="18" spans="1:4" x14ac:dyDescent="0.25">
      <c r="A18" s="12">
        <v>6800</v>
      </c>
      <c r="B18" s="12" t="s">
        <v>50</v>
      </c>
      <c r="C18" s="15">
        <v>5295.89</v>
      </c>
    </row>
    <row r="19" spans="1:4" x14ac:dyDescent="0.25">
      <c r="A19" s="12">
        <v>6860</v>
      </c>
      <c r="B19" s="12" t="s">
        <v>48</v>
      </c>
      <c r="C19" s="12">
        <v>0</v>
      </c>
    </row>
    <row r="20" spans="1:4" x14ac:dyDescent="0.25">
      <c r="A20" s="12">
        <v>6861</v>
      </c>
      <c r="B20" s="12" t="s">
        <v>28</v>
      </c>
      <c r="C20" s="12">
        <v>132.6</v>
      </c>
    </row>
    <row r="21" spans="1:4" x14ac:dyDescent="0.25">
      <c r="A21" s="12">
        <v>6862</v>
      </c>
      <c r="B21" s="12" t="s">
        <v>62</v>
      </c>
      <c r="C21" s="15">
        <v>137019</v>
      </c>
    </row>
    <row r="22" spans="1:4" x14ac:dyDescent="0.25">
      <c r="B22" s="12" t="s">
        <v>29</v>
      </c>
      <c r="C22" s="15">
        <v>142447.49</v>
      </c>
      <c r="D22" s="12">
        <v>277.81</v>
      </c>
    </row>
    <row r="23" spans="1:4" x14ac:dyDescent="0.25">
      <c r="B23" s="12" t="s">
        <v>30</v>
      </c>
      <c r="C23" s="12">
        <v>0</v>
      </c>
      <c r="D23" s="12">
        <v>0</v>
      </c>
    </row>
    <row r="24" spans="1:4" x14ac:dyDescent="0.25">
      <c r="A24" s="12">
        <v>7100</v>
      </c>
      <c r="B24" s="12" t="s">
        <v>31</v>
      </c>
      <c r="C24" s="15">
        <v>1589</v>
      </c>
    </row>
    <row r="25" spans="1:4" x14ac:dyDescent="0.25">
      <c r="A25" s="12">
        <v>7140</v>
      </c>
      <c r="B25" s="12" t="s">
        <v>32</v>
      </c>
      <c r="C25" s="15">
        <v>2172</v>
      </c>
    </row>
    <row r="26" spans="1:4" x14ac:dyDescent="0.25">
      <c r="A26" s="12">
        <v>7141</v>
      </c>
      <c r="B26" s="12" t="s">
        <v>65</v>
      </c>
      <c r="C26" s="15">
        <v>8000</v>
      </c>
    </row>
    <row r="27" spans="1:4" x14ac:dyDescent="0.25">
      <c r="A27" s="12">
        <v>7145</v>
      </c>
      <c r="B27" s="12" t="s">
        <v>33</v>
      </c>
      <c r="C27" s="15">
        <v>13062.81</v>
      </c>
    </row>
    <row r="28" spans="1:4" x14ac:dyDescent="0.25">
      <c r="A28" s="12">
        <v>7160</v>
      </c>
      <c r="B28" s="12" t="s">
        <v>66</v>
      </c>
      <c r="C28" s="12">
        <v>262</v>
      </c>
    </row>
    <row r="29" spans="1:4" x14ac:dyDescent="0.25">
      <c r="A29" s="12">
        <v>7320</v>
      </c>
      <c r="B29" s="12" t="s">
        <v>67</v>
      </c>
      <c r="C29" s="15">
        <v>31250</v>
      </c>
    </row>
    <row r="30" spans="1:4" x14ac:dyDescent="0.25">
      <c r="A30" s="12">
        <v>7430</v>
      </c>
      <c r="B30" s="12" t="s">
        <v>47</v>
      </c>
      <c r="C30" s="15">
        <v>1753.7</v>
      </c>
    </row>
    <row r="31" spans="1:4" x14ac:dyDescent="0.25">
      <c r="B31" s="12" t="s">
        <v>37</v>
      </c>
      <c r="C31" s="15">
        <v>58089.51</v>
      </c>
      <c r="D31" s="12">
        <v>113.29</v>
      </c>
    </row>
    <row r="32" spans="1:4" x14ac:dyDescent="0.25">
      <c r="B32" s="12" t="s">
        <v>38</v>
      </c>
      <c r="C32" s="15">
        <v>214988</v>
      </c>
      <c r="D32" s="12">
        <v>419.28</v>
      </c>
    </row>
    <row r="33" spans="2:4" x14ac:dyDescent="0.25">
      <c r="B33" s="12" t="s">
        <v>39</v>
      </c>
      <c r="C33" s="15">
        <v>163712</v>
      </c>
      <c r="D33" s="12">
        <v>319.27999999999997</v>
      </c>
    </row>
    <row r="34" spans="2:4" x14ac:dyDescent="0.25">
      <c r="B34" s="12" t="s">
        <v>40</v>
      </c>
      <c r="C34" s="12">
        <v>0</v>
      </c>
      <c r="D34" s="12">
        <v>0</v>
      </c>
    </row>
    <row r="35" spans="2:4" x14ac:dyDescent="0.25">
      <c r="B35" s="12" t="s">
        <v>41</v>
      </c>
      <c r="C35" s="12">
        <v>0</v>
      </c>
      <c r="D35" s="12">
        <v>0</v>
      </c>
    </row>
    <row r="36" spans="2:4" x14ac:dyDescent="0.25">
      <c r="B36" s="12" t="s">
        <v>42</v>
      </c>
      <c r="C36" s="12">
        <v>0</v>
      </c>
      <c r="D36" s="12">
        <v>0</v>
      </c>
    </row>
    <row r="37" spans="2:4" x14ac:dyDescent="0.25">
      <c r="B37" s="12" t="s">
        <v>43</v>
      </c>
      <c r="C37" s="15">
        <v>163712</v>
      </c>
      <c r="D37" s="12">
        <v>319.27999999999997</v>
      </c>
    </row>
    <row r="38" spans="2:4" x14ac:dyDescent="0.25">
      <c r="B38" s="12" t="s">
        <v>44</v>
      </c>
      <c r="C38" s="12">
        <v>0</v>
      </c>
      <c r="D38" s="12">
        <v>0</v>
      </c>
    </row>
    <row r="39" spans="2:4" x14ac:dyDescent="0.25">
      <c r="B39" s="12" t="s">
        <v>45</v>
      </c>
      <c r="C39" s="12">
        <v>0</v>
      </c>
      <c r="D39" s="12">
        <v>0</v>
      </c>
    </row>
    <row r="40" spans="2:4" x14ac:dyDescent="0.25">
      <c r="B40" s="12" t="s">
        <v>46</v>
      </c>
      <c r="C40" s="16">
        <v>163712</v>
      </c>
      <c r="D40" s="12">
        <v>319.27999999999997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sqref="A1:XFD1"/>
    </sheetView>
  </sheetViews>
  <sheetFormatPr baseColWidth="10" defaultRowHeight="15" x14ac:dyDescent="0.25"/>
  <cols>
    <col min="1" max="1" width="11.42578125" style="12"/>
    <col min="2" max="2" width="35.5703125" style="12" bestFit="1" customWidth="1"/>
    <col min="3" max="16384" width="11.42578125" style="12"/>
  </cols>
  <sheetData>
    <row r="1" spans="1:4" s="11" customFormat="1" x14ac:dyDescent="0.25">
      <c r="A1" s="11" t="s">
        <v>9</v>
      </c>
      <c r="B1" s="11" t="s">
        <v>10</v>
      </c>
      <c r="C1" s="11" t="s">
        <v>11</v>
      </c>
      <c r="D1" s="11" t="s">
        <v>63</v>
      </c>
    </row>
    <row r="2" spans="1:4" x14ac:dyDescent="0.25">
      <c r="B2" s="12" t="s">
        <v>12</v>
      </c>
      <c r="C2" s="12">
        <v>0</v>
      </c>
    </row>
    <row r="3" spans="1:4" x14ac:dyDescent="0.25">
      <c r="B3" s="12" t="s">
        <v>13</v>
      </c>
      <c r="C3" s="12">
        <v>0</v>
      </c>
    </row>
    <row r="4" spans="1:4" x14ac:dyDescent="0.25">
      <c r="B4" s="12" t="s">
        <v>14</v>
      </c>
      <c r="C4" s="12">
        <v>0</v>
      </c>
    </row>
    <row r="5" spans="1:4" x14ac:dyDescent="0.25">
      <c r="B5" s="12" t="s">
        <v>15</v>
      </c>
      <c r="C5" s="12">
        <v>0</v>
      </c>
    </row>
    <row r="6" spans="1:4" x14ac:dyDescent="0.25">
      <c r="B6" s="12" t="s">
        <v>16</v>
      </c>
      <c r="C6" s="12">
        <v>0</v>
      </c>
    </row>
    <row r="7" spans="1:4" x14ac:dyDescent="0.25">
      <c r="B7" s="12" t="s">
        <v>17</v>
      </c>
      <c r="C7" s="12">
        <v>0</v>
      </c>
    </row>
    <row r="8" spans="1:4" x14ac:dyDescent="0.25">
      <c r="B8" s="12" t="s">
        <v>18</v>
      </c>
      <c r="C8" s="12">
        <v>0</v>
      </c>
    </row>
    <row r="9" spans="1:4" x14ac:dyDescent="0.25">
      <c r="B9" s="12" t="s">
        <v>19</v>
      </c>
      <c r="C9" s="12">
        <v>0</v>
      </c>
    </row>
    <row r="10" spans="1:4" x14ac:dyDescent="0.25">
      <c r="B10" s="12" t="s">
        <v>20</v>
      </c>
      <c r="C10" s="12">
        <v>0</v>
      </c>
    </row>
    <row r="11" spans="1:4" x14ac:dyDescent="0.25">
      <c r="B11" s="12" t="s">
        <v>22</v>
      </c>
      <c r="C11" s="12">
        <v>0</v>
      </c>
    </row>
    <row r="12" spans="1:4" x14ac:dyDescent="0.25">
      <c r="B12" s="12" t="s">
        <v>23</v>
      </c>
      <c r="C12" s="12">
        <v>0</v>
      </c>
    </row>
    <row r="13" spans="1:4" x14ac:dyDescent="0.25">
      <c r="A13" s="12">
        <v>6560</v>
      </c>
      <c r="B13" s="12" t="s">
        <v>52</v>
      </c>
      <c r="C13" s="12">
        <v>0</v>
      </c>
    </row>
    <row r="14" spans="1:4" x14ac:dyDescent="0.25">
      <c r="B14" s="12" t="s">
        <v>24</v>
      </c>
      <c r="C14" s="12">
        <v>0</v>
      </c>
    </row>
    <row r="15" spans="1:4" x14ac:dyDescent="0.25">
      <c r="B15" s="12" t="s">
        <v>25</v>
      </c>
      <c r="C15" s="12">
        <v>0</v>
      </c>
    </row>
    <row r="16" spans="1:4" x14ac:dyDescent="0.25">
      <c r="A16" s="12">
        <v>6720</v>
      </c>
      <c r="B16" s="12" t="s">
        <v>26</v>
      </c>
      <c r="C16" s="12">
        <v>0</v>
      </c>
    </row>
    <row r="17" spans="1:3" x14ac:dyDescent="0.25">
      <c r="B17" s="12" t="s">
        <v>27</v>
      </c>
      <c r="C17" s="12">
        <v>0</v>
      </c>
    </row>
    <row r="18" spans="1:3" x14ac:dyDescent="0.25">
      <c r="A18" s="12">
        <v>6820</v>
      </c>
      <c r="B18" s="12" t="s">
        <v>49</v>
      </c>
      <c r="C18" s="15">
        <v>5055.41</v>
      </c>
    </row>
    <row r="19" spans="1:3" x14ac:dyDescent="0.25">
      <c r="A19" s="12">
        <v>6860</v>
      </c>
      <c r="B19" s="12" t="s">
        <v>48</v>
      </c>
      <c r="C19" s="12">
        <v>0</v>
      </c>
    </row>
    <row r="20" spans="1:3" x14ac:dyDescent="0.25">
      <c r="B20" s="12" t="s">
        <v>29</v>
      </c>
      <c r="C20" s="15">
        <v>5055.41</v>
      </c>
    </row>
    <row r="21" spans="1:3" x14ac:dyDescent="0.25">
      <c r="B21" s="12" t="s">
        <v>30</v>
      </c>
      <c r="C21" s="12">
        <v>0</v>
      </c>
    </row>
    <row r="22" spans="1:3" x14ac:dyDescent="0.25">
      <c r="A22" s="12">
        <v>7100</v>
      </c>
      <c r="B22" s="12" t="s">
        <v>31</v>
      </c>
      <c r="C22" s="12">
        <v>0</v>
      </c>
    </row>
    <row r="23" spans="1:3" x14ac:dyDescent="0.25">
      <c r="A23" s="12">
        <v>7140</v>
      </c>
      <c r="B23" s="12" t="s">
        <v>32</v>
      </c>
      <c r="C23" s="12">
        <v>0</v>
      </c>
    </row>
    <row r="24" spans="1:3" x14ac:dyDescent="0.25">
      <c r="A24" s="12">
        <v>7160</v>
      </c>
      <c r="B24" s="12" t="s">
        <v>66</v>
      </c>
      <c r="C24" s="12">
        <v>0</v>
      </c>
    </row>
    <row r="25" spans="1:3" x14ac:dyDescent="0.25">
      <c r="A25" s="12">
        <v>7320</v>
      </c>
      <c r="B25" s="12" t="s">
        <v>67</v>
      </c>
      <c r="C25" s="15">
        <v>47375</v>
      </c>
    </row>
    <row r="26" spans="1:3" x14ac:dyDescent="0.25">
      <c r="B26" s="12" t="s">
        <v>37</v>
      </c>
      <c r="C26" s="15">
        <v>47375</v>
      </c>
    </row>
    <row r="27" spans="1:3" x14ac:dyDescent="0.25">
      <c r="B27" s="12" t="s">
        <v>38</v>
      </c>
      <c r="C27" s="15">
        <v>52430.41</v>
      </c>
    </row>
    <row r="28" spans="1:3" x14ac:dyDescent="0.25">
      <c r="B28" s="12" t="s">
        <v>39</v>
      </c>
      <c r="C28" s="15">
        <v>52430.41</v>
      </c>
    </row>
    <row r="29" spans="1:3" x14ac:dyDescent="0.25">
      <c r="B29" s="12" t="s">
        <v>40</v>
      </c>
      <c r="C29" s="12">
        <v>0</v>
      </c>
    </row>
    <row r="30" spans="1:3" x14ac:dyDescent="0.25">
      <c r="B30" s="12" t="s">
        <v>41</v>
      </c>
      <c r="C30" s="12">
        <v>0</v>
      </c>
    </row>
    <row r="31" spans="1:3" x14ac:dyDescent="0.25">
      <c r="B31" s="12" t="s">
        <v>42</v>
      </c>
      <c r="C31" s="12">
        <v>0</v>
      </c>
    </row>
    <row r="32" spans="1:3" x14ac:dyDescent="0.25">
      <c r="B32" s="12" t="s">
        <v>43</v>
      </c>
      <c r="C32" s="15">
        <v>52430.41</v>
      </c>
    </row>
    <row r="33" spans="2:3" x14ac:dyDescent="0.25">
      <c r="B33" s="12" t="s">
        <v>44</v>
      </c>
      <c r="C33" s="12">
        <v>0</v>
      </c>
    </row>
    <row r="34" spans="2:3" x14ac:dyDescent="0.25">
      <c r="B34" s="12" t="s">
        <v>45</v>
      </c>
      <c r="C34" s="12">
        <v>0</v>
      </c>
    </row>
    <row r="35" spans="2:3" x14ac:dyDescent="0.25">
      <c r="B35" s="12" t="s">
        <v>46</v>
      </c>
      <c r="C35" s="16">
        <v>52430.41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C38" sqref="C38"/>
    </sheetView>
  </sheetViews>
  <sheetFormatPr baseColWidth="10" defaultRowHeight="15" x14ac:dyDescent="0.25"/>
  <cols>
    <col min="1" max="1" width="11.42578125" style="12"/>
    <col min="2" max="2" width="35.5703125" style="12" bestFit="1" customWidth="1"/>
    <col min="3" max="16384" width="11.42578125" style="12"/>
  </cols>
  <sheetData>
    <row r="1" spans="1:4" s="11" customFormat="1" x14ac:dyDescent="0.25">
      <c r="A1" s="11" t="s">
        <v>9</v>
      </c>
      <c r="B1" s="11" t="s">
        <v>10</v>
      </c>
      <c r="C1" s="11" t="s">
        <v>11</v>
      </c>
      <c r="D1" s="11" t="s">
        <v>63</v>
      </c>
    </row>
    <row r="2" spans="1:4" x14ac:dyDescent="0.25">
      <c r="B2" s="12" t="s">
        <v>12</v>
      </c>
      <c r="C2" s="12">
        <v>0</v>
      </c>
    </row>
    <row r="3" spans="1:4" x14ac:dyDescent="0.25">
      <c r="B3" s="12" t="s">
        <v>13</v>
      </c>
      <c r="C3" s="12">
        <v>0</v>
      </c>
    </row>
    <row r="4" spans="1:4" x14ac:dyDescent="0.25">
      <c r="B4" s="12" t="s">
        <v>14</v>
      </c>
      <c r="C4" s="12">
        <v>0</v>
      </c>
    </row>
    <row r="5" spans="1:4" x14ac:dyDescent="0.25">
      <c r="B5" s="12" t="s">
        <v>15</v>
      </c>
      <c r="C5" s="12">
        <v>0</v>
      </c>
    </row>
    <row r="6" spans="1:4" x14ac:dyDescent="0.25">
      <c r="B6" s="12" t="s">
        <v>16</v>
      </c>
      <c r="C6" s="12">
        <v>0</v>
      </c>
    </row>
    <row r="7" spans="1:4" x14ac:dyDescent="0.25">
      <c r="B7" s="12" t="s">
        <v>17</v>
      </c>
      <c r="C7" s="12">
        <v>0</v>
      </c>
    </row>
    <row r="8" spans="1:4" x14ac:dyDescent="0.25">
      <c r="B8" s="12" t="s">
        <v>18</v>
      </c>
      <c r="C8" s="12">
        <v>0</v>
      </c>
    </row>
    <row r="9" spans="1:4" x14ac:dyDescent="0.25">
      <c r="B9" s="12" t="s">
        <v>19</v>
      </c>
      <c r="C9" s="12">
        <v>0</v>
      </c>
    </row>
    <row r="10" spans="1:4" x14ac:dyDescent="0.25">
      <c r="B10" s="12" t="s">
        <v>20</v>
      </c>
      <c r="C10" s="12">
        <v>0</v>
      </c>
    </row>
    <row r="11" spans="1:4" x14ac:dyDescent="0.25">
      <c r="B11" s="12" t="s">
        <v>22</v>
      </c>
      <c r="C11" s="12">
        <v>0</v>
      </c>
    </row>
    <row r="12" spans="1:4" x14ac:dyDescent="0.25">
      <c r="B12" s="12" t="s">
        <v>23</v>
      </c>
      <c r="C12" s="12">
        <v>0</v>
      </c>
    </row>
    <row r="13" spans="1:4" x14ac:dyDescent="0.25">
      <c r="B13" s="12" t="s">
        <v>24</v>
      </c>
      <c r="C13" s="12">
        <v>0</v>
      </c>
    </row>
    <row r="14" spans="1:4" x14ac:dyDescent="0.25">
      <c r="B14" s="12" t="s">
        <v>25</v>
      </c>
      <c r="C14" s="12">
        <v>0</v>
      </c>
    </row>
    <row r="15" spans="1:4" x14ac:dyDescent="0.25">
      <c r="A15" s="12">
        <v>6720</v>
      </c>
      <c r="B15" s="12" t="s">
        <v>26</v>
      </c>
      <c r="C15" s="15">
        <v>12736</v>
      </c>
    </row>
    <row r="16" spans="1:4" x14ac:dyDescent="0.25">
      <c r="B16" s="12" t="s">
        <v>27</v>
      </c>
      <c r="C16" s="15">
        <v>12736</v>
      </c>
    </row>
    <row r="17" spans="1:3" x14ac:dyDescent="0.25">
      <c r="A17" s="12">
        <v>6800</v>
      </c>
      <c r="B17" s="12" t="s">
        <v>50</v>
      </c>
      <c r="C17" s="12">
        <v>0</v>
      </c>
    </row>
    <row r="18" spans="1:3" x14ac:dyDescent="0.25">
      <c r="A18" s="12">
        <v>6860</v>
      </c>
      <c r="B18" s="12" t="s">
        <v>48</v>
      </c>
      <c r="C18" s="15">
        <f>32480-10187.5</f>
        <v>22292.5</v>
      </c>
    </row>
    <row r="19" spans="1:3" x14ac:dyDescent="0.25">
      <c r="A19" s="12">
        <v>6861</v>
      </c>
      <c r="B19" s="12" t="s">
        <v>28</v>
      </c>
      <c r="C19" s="12">
        <v>0</v>
      </c>
    </row>
    <row r="20" spans="1:3" x14ac:dyDescent="0.25">
      <c r="A20" s="12">
        <v>6862</v>
      </c>
      <c r="B20" s="12" t="s">
        <v>62</v>
      </c>
      <c r="C20" s="12">
        <v>0</v>
      </c>
    </row>
    <row r="21" spans="1:3" x14ac:dyDescent="0.25">
      <c r="B21" s="12" t="s">
        <v>29</v>
      </c>
      <c r="C21" s="15">
        <v>32480</v>
      </c>
    </row>
    <row r="22" spans="1:3" x14ac:dyDescent="0.25">
      <c r="B22" s="12" t="s">
        <v>30</v>
      </c>
      <c r="C22" s="12">
        <v>0</v>
      </c>
    </row>
    <row r="23" spans="1:3" x14ac:dyDescent="0.25">
      <c r="A23" s="12">
        <v>7100</v>
      </c>
      <c r="B23" s="12" t="s">
        <v>31</v>
      </c>
      <c r="C23" s="12">
        <v>0</v>
      </c>
    </row>
    <row r="24" spans="1:3" x14ac:dyDescent="0.25">
      <c r="A24" s="12">
        <v>7140</v>
      </c>
      <c r="B24" s="12" t="s">
        <v>32</v>
      </c>
      <c r="C24" s="12">
        <v>74</v>
      </c>
    </row>
    <row r="25" spans="1:3" x14ac:dyDescent="0.25">
      <c r="A25" s="12">
        <v>7145</v>
      </c>
      <c r="B25" s="12" t="s">
        <v>33</v>
      </c>
      <c r="C25" s="15">
        <v>3559</v>
      </c>
    </row>
    <row r="26" spans="1:3" x14ac:dyDescent="0.25">
      <c r="A26" s="12">
        <v>7420</v>
      </c>
      <c r="B26" s="12" t="s">
        <v>36</v>
      </c>
      <c r="C26" s="12">
        <v>484</v>
      </c>
    </row>
    <row r="27" spans="1:3" x14ac:dyDescent="0.25">
      <c r="A27" s="12">
        <v>7430</v>
      </c>
      <c r="B27" s="12" t="s">
        <v>47</v>
      </c>
      <c r="C27" s="12">
        <v>239.8</v>
      </c>
    </row>
    <row r="28" spans="1:3" x14ac:dyDescent="0.25">
      <c r="B28" s="12" t="s">
        <v>37</v>
      </c>
      <c r="C28" s="15">
        <v>4356.8</v>
      </c>
    </row>
    <row r="29" spans="1:3" x14ac:dyDescent="0.25">
      <c r="B29" s="12" t="s">
        <v>38</v>
      </c>
      <c r="C29" s="15">
        <f>49572.8-10187.5</f>
        <v>39385.300000000003</v>
      </c>
    </row>
    <row r="30" spans="1:3" x14ac:dyDescent="0.25">
      <c r="B30" s="12" t="s">
        <v>39</v>
      </c>
      <c r="C30" s="15">
        <f>C29</f>
        <v>39385.300000000003</v>
      </c>
    </row>
    <row r="31" spans="1:3" x14ac:dyDescent="0.25">
      <c r="B31" s="12" t="s">
        <v>40</v>
      </c>
      <c r="C31" s="12">
        <v>0</v>
      </c>
    </row>
    <row r="32" spans="1:3" x14ac:dyDescent="0.25">
      <c r="B32" s="12" t="s">
        <v>41</v>
      </c>
      <c r="C32" s="12">
        <v>0</v>
      </c>
    </row>
    <row r="33" spans="2:3" x14ac:dyDescent="0.25">
      <c r="B33" s="12" t="s">
        <v>42</v>
      </c>
      <c r="C33" s="12">
        <v>0</v>
      </c>
    </row>
    <row r="34" spans="2:3" x14ac:dyDescent="0.25">
      <c r="B34" s="12" t="s">
        <v>43</v>
      </c>
      <c r="C34" s="15">
        <f>C30</f>
        <v>39385.300000000003</v>
      </c>
    </row>
    <row r="35" spans="2:3" x14ac:dyDescent="0.25">
      <c r="B35" s="12" t="s">
        <v>44</v>
      </c>
      <c r="C35" s="12">
        <v>0</v>
      </c>
    </row>
    <row r="36" spans="2:3" x14ac:dyDescent="0.25">
      <c r="B36" s="12" t="s">
        <v>45</v>
      </c>
      <c r="C36" s="12">
        <v>0</v>
      </c>
    </row>
    <row r="37" spans="2:3" x14ac:dyDescent="0.25">
      <c r="B37" s="12" t="s">
        <v>46</v>
      </c>
      <c r="C37" s="16">
        <f>C34</f>
        <v>39385.300000000003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3" workbookViewId="0">
      <selection sqref="A1:XFD1"/>
    </sheetView>
  </sheetViews>
  <sheetFormatPr baseColWidth="10" defaultRowHeight="15" x14ac:dyDescent="0.25"/>
  <cols>
    <col min="1" max="1" width="11.42578125" style="12"/>
    <col min="2" max="2" width="35.5703125" style="12" bestFit="1" customWidth="1"/>
    <col min="3" max="16384" width="11.42578125" style="12"/>
  </cols>
  <sheetData>
    <row r="1" spans="1:4" s="11" customFormat="1" x14ac:dyDescent="0.25">
      <c r="A1" s="11" t="s">
        <v>9</v>
      </c>
      <c r="B1" s="11" t="s">
        <v>10</v>
      </c>
      <c r="C1" s="11" t="s">
        <v>11</v>
      </c>
      <c r="D1" s="11" t="s">
        <v>63</v>
      </c>
    </row>
    <row r="2" spans="1:4" x14ac:dyDescent="0.25">
      <c r="B2" s="12" t="s">
        <v>12</v>
      </c>
      <c r="C2" s="12">
        <v>0</v>
      </c>
    </row>
    <row r="3" spans="1:4" x14ac:dyDescent="0.25">
      <c r="B3" s="12" t="s">
        <v>13</v>
      </c>
      <c r="C3" s="12">
        <v>0</v>
      </c>
    </row>
    <row r="4" spans="1:4" x14ac:dyDescent="0.25">
      <c r="B4" s="12" t="s">
        <v>14</v>
      </c>
      <c r="C4" s="12">
        <v>0</v>
      </c>
    </row>
    <row r="5" spans="1:4" x14ac:dyDescent="0.25">
      <c r="B5" s="12" t="s">
        <v>15</v>
      </c>
      <c r="C5" s="12">
        <v>0</v>
      </c>
    </row>
    <row r="6" spans="1:4" x14ac:dyDescent="0.25">
      <c r="B6" s="12" t="s">
        <v>16</v>
      </c>
      <c r="C6" s="12">
        <v>0</v>
      </c>
    </row>
    <row r="7" spans="1:4" x14ac:dyDescent="0.25">
      <c r="B7" s="12" t="s">
        <v>17</v>
      </c>
      <c r="C7" s="12">
        <v>0</v>
      </c>
    </row>
    <row r="8" spans="1:4" x14ac:dyDescent="0.25">
      <c r="B8" s="12" t="s">
        <v>18</v>
      </c>
      <c r="C8" s="12">
        <v>0</v>
      </c>
    </row>
    <row r="9" spans="1:4" x14ac:dyDescent="0.25">
      <c r="B9" s="12" t="s">
        <v>19</v>
      </c>
      <c r="C9" s="12">
        <v>0</v>
      </c>
    </row>
    <row r="10" spans="1:4" x14ac:dyDescent="0.25">
      <c r="B10" s="12" t="s">
        <v>20</v>
      </c>
      <c r="C10" s="12">
        <v>0</v>
      </c>
    </row>
    <row r="11" spans="1:4" x14ac:dyDescent="0.25">
      <c r="B11" s="12" t="s">
        <v>22</v>
      </c>
      <c r="C11" s="12">
        <v>0</v>
      </c>
    </row>
    <row r="12" spans="1:4" x14ac:dyDescent="0.25">
      <c r="B12" s="12" t="s">
        <v>23</v>
      </c>
      <c r="C12" s="12">
        <v>0</v>
      </c>
    </row>
    <row r="13" spans="1:4" x14ac:dyDescent="0.25">
      <c r="A13" s="12">
        <v>6590</v>
      </c>
      <c r="B13" s="12" t="s">
        <v>64</v>
      </c>
      <c r="C13" s="15">
        <v>7194</v>
      </c>
    </row>
    <row r="14" spans="1:4" x14ac:dyDescent="0.25">
      <c r="B14" s="12" t="s">
        <v>24</v>
      </c>
      <c r="C14" s="15">
        <v>7194</v>
      </c>
    </row>
    <row r="15" spans="1:4" x14ac:dyDescent="0.25">
      <c r="B15" s="12" t="s">
        <v>25</v>
      </c>
      <c r="C15" s="12">
        <v>0</v>
      </c>
    </row>
    <row r="16" spans="1:4" x14ac:dyDescent="0.25">
      <c r="B16" s="12" t="s">
        <v>27</v>
      </c>
      <c r="C16" s="12">
        <v>0</v>
      </c>
    </row>
    <row r="17" spans="2:3" x14ac:dyDescent="0.25">
      <c r="B17" s="12" t="s">
        <v>29</v>
      </c>
      <c r="C17" s="12">
        <v>0</v>
      </c>
    </row>
    <row r="18" spans="2:3" x14ac:dyDescent="0.25">
      <c r="B18" s="12" t="s">
        <v>30</v>
      </c>
      <c r="C18" s="12">
        <v>0</v>
      </c>
    </row>
    <row r="19" spans="2:3" x14ac:dyDescent="0.25">
      <c r="B19" s="12" t="s">
        <v>37</v>
      </c>
      <c r="C19" s="12">
        <v>0</v>
      </c>
    </row>
    <row r="20" spans="2:3" x14ac:dyDescent="0.25">
      <c r="B20" s="12" t="s">
        <v>38</v>
      </c>
      <c r="C20" s="15">
        <v>7194</v>
      </c>
    </row>
    <row r="21" spans="2:3" x14ac:dyDescent="0.25">
      <c r="B21" s="12" t="s">
        <v>39</v>
      </c>
      <c r="C21" s="15">
        <v>7194</v>
      </c>
    </row>
    <row r="22" spans="2:3" x14ac:dyDescent="0.25">
      <c r="B22" s="12" t="s">
        <v>40</v>
      </c>
      <c r="C22" s="12">
        <v>0</v>
      </c>
    </row>
    <row r="23" spans="2:3" x14ac:dyDescent="0.25">
      <c r="B23" s="12" t="s">
        <v>41</v>
      </c>
      <c r="C23" s="12">
        <v>0</v>
      </c>
    </row>
    <row r="24" spans="2:3" x14ac:dyDescent="0.25">
      <c r="B24" s="12" t="s">
        <v>42</v>
      </c>
      <c r="C24" s="12">
        <v>0</v>
      </c>
    </row>
    <row r="25" spans="2:3" x14ac:dyDescent="0.25">
      <c r="B25" s="12" t="s">
        <v>43</v>
      </c>
      <c r="C25" s="15">
        <v>7194</v>
      </c>
    </row>
    <row r="26" spans="2:3" x14ac:dyDescent="0.25">
      <c r="B26" s="12" t="s">
        <v>44</v>
      </c>
      <c r="C26" s="12">
        <v>0</v>
      </c>
    </row>
    <row r="27" spans="2:3" x14ac:dyDescent="0.25">
      <c r="B27" s="12" t="s">
        <v>45</v>
      </c>
      <c r="C27" s="12">
        <v>0</v>
      </c>
    </row>
    <row r="28" spans="2:3" x14ac:dyDescent="0.25">
      <c r="B28" s="12" t="s">
        <v>46</v>
      </c>
      <c r="C28" s="16">
        <v>7194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2017 Helsedirektoratet</vt:lpstr>
      <vt:lpstr>2 Uformelle treff</vt:lpstr>
      <vt:lpstr>3 Andre arr</vt:lpstr>
      <vt:lpstr>4 medieprofilering</vt:lpstr>
      <vt:lpstr>7 Likemannsapparat</vt:lpstr>
      <vt:lpstr>9 Forprosjekt medl.avis</vt:lpstr>
      <vt:lpstr>'2017 Helsedirektoratet'!Utskriftsområde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Regnskapsfører</dc:creator>
  <cp:lastModifiedBy>Ranveig</cp:lastModifiedBy>
  <cp:lastPrinted>2018-03-16T14:48:00Z</cp:lastPrinted>
  <dcterms:created xsi:type="dcterms:W3CDTF">2017-02-28T00:00:00Z</dcterms:created>
  <dcterms:modified xsi:type="dcterms:W3CDTF">2018-04-01T15:35:08Z</dcterms:modified>
</cp:coreProperties>
</file>